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476" yWindow="15" windowWidth="14025" windowHeight="8835" activeTab="1"/>
  </bookViews>
  <sheets>
    <sheet name="TAB" sheetId="1" r:id="rId1"/>
    <sheet name="SKJEMA S 2020-21-009" sheetId="2" r:id="rId2"/>
  </sheets>
  <definedNames>
    <definedName name="DatalTAB">'TAB'!$S$1:$T$4</definedName>
    <definedName name="EnhetTAB">'TAB'!$P$1:$Q$3</definedName>
    <definedName name="KomTAB">'TAB'!$A$1:$C$5</definedName>
    <definedName name="KoorTAB">'TAB'!$E$1:$F$3</definedName>
    <definedName name="NivåTAB">'TAB'!$L$1:$N$2</definedName>
    <definedName name="_xlnm.Print_Area" localSheetId="1">'SKJEMA S 2020-21-009'!$B$1:$J$46</definedName>
    <definedName name="VerTAB">'TAB'!$H$1:$J$3</definedName>
  </definedNames>
  <calcPr fullCalcOnLoad="1"/>
</workbook>
</file>

<file path=xl/comments2.xml><?xml version="1.0" encoding="utf-8"?>
<comments xmlns="http://schemas.openxmlformats.org/spreadsheetml/2006/main">
  <authors>
    <author>cdy</author>
  </authors>
  <commentList>
    <comment ref="D6" authorId="0">
      <text>
        <r>
          <rPr>
            <sz val="8"/>
            <rFont val="Tahoma"/>
            <family val="2"/>
          </rPr>
          <t>Velg fra rullegardin
til høyre for skjema</t>
        </r>
      </text>
    </comment>
    <comment ref="D9" authorId="0">
      <text>
        <r>
          <rPr>
            <sz val="8"/>
            <rFont val="Tahoma"/>
            <family val="2"/>
          </rPr>
          <t>Velg fra rullegardin
til høyre for skjema</t>
        </r>
      </text>
    </comment>
    <comment ref="D10" authorId="0">
      <text>
        <r>
          <rPr>
            <sz val="8"/>
            <rFont val="Tahoma"/>
            <family val="2"/>
          </rPr>
          <t>Velg fra rullegardin
til høyre for skjema</t>
        </r>
      </text>
    </comment>
    <comment ref="H9" authorId="0">
      <text>
        <r>
          <rPr>
            <sz val="8"/>
            <rFont val="Tahoma"/>
            <family val="2"/>
          </rPr>
          <t>Velg fra rullegardin
til høyre for skjema</t>
        </r>
      </text>
    </comment>
    <comment ref="H10" authorId="0">
      <text>
        <r>
          <rPr>
            <sz val="8"/>
            <rFont val="Tahoma"/>
            <family val="2"/>
          </rPr>
          <t>Velg fra rullegardin
til høyre for skjema</t>
        </r>
      </text>
    </comment>
  </commentList>
</comments>
</file>

<file path=xl/sharedStrings.xml><?xml version="1.0" encoding="utf-8"?>
<sst xmlns="http://schemas.openxmlformats.org/spreadsheetml/2006/main" count="55" uniqueCount="48">
  <si>
    <t>Dato</t>
  </si>
  <si>
    <t>Koordinatsystem</t>
  </si>
  <si>
    <t>Enhet</t>
  </si>
  <si>
    <t>Beregning av senterlinjer/veikryss og lignende</t>
  </si>
  <si>
    <t>Kommune</t>
  </si>
  <si>
    <t>PlanID</t>
  </si>
  <si>
    <t>Plannavn</t>
  </si>
  <si>
    <t>Plandata</t>
  </si>
  <si>
    <t>SOSI-versjon</t>
  </si>
  <si>
    <t>SOSI-nivå</t>
  </si>
  <si>
    <t>Benyttet kartgrunnlag</t>
  </si>
  <si>
    <t>Datasett</t>
  </si>
  <si>
    <t>Eiendomsdata</t>
  </si>
  <si>
    <t>Va-data</t>
  </si>
  <si>
    <t>Plandata for gjeldende planer</t>
  </si>
  <si>
    <t>FKB-data (situasjons-/høydedata)</t>
  </si>
  <si>
    <t>Benyttet programvare</t>
  </si>
  <si>
    <t>SOSI-eksport</t>
  </si>
  <si>
    <t>Konstruksjon /fremstilling av planforslag</t>
  </si>
  <si>
    <t>E-post</t>
  </si>
  <si>
    <t>Dato for utført SOSI-kontroll</t>
  </si>
  <si>
    <t>Underskrift</t>
  </si>
  <si>
    <t>EUREF89, UTM32</t>
  </si>
  <si>
    <t>Tønsberg</t>
  </si>
  <si>
    <t xml:space="preserve"> </t>
  </si>
  <si>
    <t>Horten</t>
  </si>
  <si>
    <t>Holmestrand</t>
  </si>
  <si>
    <t>SOSI-nivå 4</t>
  </si>
  <si>
    <t>Dataleverandør</t>
  </si>
  <si>
    <t>Kontaktperson</t>
  </si>
  <si>
    <t>Tlf. nr.</t>
  </si>
  <si>
    <t>"SOSI-kontroll/SOSI-vis"</t>
  </si>
  <si>
    <t>Fylles av kommunen</t>
  </si>
  <si>
    <t>Oversendelse av plandata til kontroll/godkjenning</t>
  </si>
  <si>
    <r>
      <t xml:space="preserve">Godkjenning av plandata </t>
    </r>
    <r>
      <rPr>
        <b/>
        <sz val="9"/>
        <color indexed="18"/>
        <rFont val="Arial"/>
        <family val="2"/>
      </rPr>
      <t>(jfr.kart- og planforskriftens § 10)</t>
    </r>
  </si>
  <si>
    <t>SOSI-konvertering/eksport og SOSI-kontroll er utført av</t>
  </si>
  <si>
    <t>Forslagstiller</t>
  </si>
  <si>
    <t>sist revidert</t>
  </si>
  <si>
    <t>SOSI-ver 4.5</t>
  </si>
  <si>
    <t xml:space="preserve">Geodatasamarbeid Vestfold   </t>
  </si>
  <si>
    <t>Færder</t>
  </si>
  <si>
    <t>3802 - Holmestrand</t>
  </si>
  <si>
    <t>3801 - Horten</t>
  </si>
  <si>
    <t>3811 - Færder</t>
  </si>
  <si>
    <t>3803 - Tønsberg</t>
  </si>
  <si>
    <t>4.5.2</t>
  </si>
  <si>
    <t>SOSI-ver 4.5.2</t>
  </si>
  <si>
    <t>S 2020-21-009 GV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</si>
</sst>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dd/mm/yy"/>
  </numFmts>
  <fonts count="70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i/>
      <sz val="9"/>
      <color indexed="18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8"/>
      <name val="Tahoma"/>
      <family val="2"/>
    </font>
    <font>
      <b/>
      <sz val="10"/>
      <color indexed="16"/>
      <name val="Arial"/>
      <family val="2"/>
    </font>
    <font>
      <sz val="9"/>
      <color indexed="16"/>
      <name val="Arial"/>
      <family val="2"/>
    </font>
    <font>
      <sz val="12"/>
      <color indexed="14"/>
      <name val="Arial"/>
      <family val="2"/>
    </font>
    <font>
      <sz val="7"/>
      <color indexed="14"/>
      <name val="Arial"/>
      <family val="2"/>
    </font>
    <font>
      <b/>
      <sz val="18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58" fillId="23" borderId="1" applyNumberFormat="0" applyAlignment="0" applyProtection="0"/>
    <xf numFmtId="0" fontId="59" fillId="0" borderId="2" applyNumberFormat="0" applyFill="0" applyAlignment="0" applyProtection="0"/>
    <xf numFmtId="171" fontId="0" fillId="0" borderId="0" applyFont="0" applyFill="0" applyBorder="0" applyAlignment="0" applyProtection="0"/>
    <xf numFmtId="0" fontId="60" fillId="24" borderId="3" applyNumberFormat="0" applyAlignment="0" applyProtection="0"/>
    <xf numFmtId="0" fontId="0" fillId="25" borderId="4" applyNumberFormat="0" applyFont="0" applyAlignment="0" applyProtection="0"/>
    <xf numFmtId="0" fontId="61" fillId="26" borderId="0" applyNumberFormat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69" fontId="0" fillId="0" borderId="0" applyFont="0" applyFill="0" applyBorder="0" applyAlignment="0" applyProtection="0"/>
    <xf numFmtId="0" fontId="67" fillId="20" borderId="9" applyNumberFormat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33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5" fillId="34" borderId="19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34" borderId="20" xfId="0" applyFont="1" applyFill="1" applyBorder="1" applyAlignment="1" applyProtection="1">
      <alignment horizontal="left" vertical="center" indent="1"/>
      <protection hidden="1"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16" xfId="0" applyFont="1" applyBorder="1" applyAlignment="1" applyProtection="1">
      <alignment horizontal="center" vertical="top"/>
      <protection hidden="1"/>
    </xf>
    <xf numFmtId="0" fontId="9" fillId="0" borderId="21" xfId="0" applyFont="1" applyBorder="1" applyAlignment="1" applyProtection="1">
      <alignment horizontal="center" vertical="top"/>
      <protection hidden="1"/>
    </xf>
    <xf numFmtId="0" fontId="7" fillId="0" borderId="17" xfId="0" applyFont="1" applyBorder="1" applyAlignment="1" applyProtection="1">
      <alignment horizontal="center" vertical="top"/>
      <protection hidden="1"/>
    </xf>
    <xf numFmtId="175" fontId="2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right" vertical="top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75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Alignment="1" applyProtection="1">
      <alignment horizontal="left" inden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35" borderId="14" xfId="0" applyFont="1" applyFill="1" applyBorder="1" applyAlignment="1" applyProtection="1">
      <alignment horizontal="left" indent="1"/>
      <protection hidden="1"/>
    </xf>
    <xf numFmtId="0" fontId="1" fillId="35" borderId="0" xfId="0" applyFont="1" applyFill="1" applyBorder="1" applyAlignment="1" applyProtection="1">
      <alignment/>
      <protection hidden="1"/>
    </xf>
    <xf numFmtId="0" fontId="1" fillId="35" borderId="15" xfId="0" applyFont="1" applyFill="1" applyBorder="1" applyAlignment="1" applyProtection="1">
      <alignment/>
      <protection hidden="1"/>
    </xf>
    <xf numFmtId="0" fontId="1" fillId="35" borderId="16" xfId="0" applyFont="1" applyFill="1" applyBorder="1" applyAlignment="1" applyProtection="1">
      <alignment horizontal="left" indent="1"/>
      <protection hidden="1"/>
    </xf>
    <xf numFmtId="0" fontId="1" fillId="35" borderId="17" xfId="0" applyFont="1" applyFill="1" applyBorder="1" applyAlignment="1" applyProtection="1">
      <alignment/>
      <protection hidden="1"/>
    </xf>
    <xf numFmtId="0" fontId="1" fillId="35" borderId="10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5" fillId="34" borderId="19" xfId="0" applyFont="1" applyFill="1" applyBorder="1" applyAlignment="1" applyProtection="1">
      <alignment horizontal="left" vertical="center" wrapText="1" indent="1"/>
      <protection hidden="1"/>
    </xf>
    <xf numFmtId="0" fontId="0" fillId="33" borderId="0" xfId="0" applyFill="1" applyAlignment="1">
      <alignment/>
    </xf>
    <xf numFmtId="0" fontId="1" fillId="33" borderId="0" xfId="0" applyFont="1" applyFill="1" applyAlignment="1" applyProtection="1">
      <alignment horizontal="center"/>
      <protection hidden="1"/>
    </xf>
    <xf numFmtId="0" fontId="13" fillId="33" borderId="0" xfId="0" applyFont="1" applyFill="1" applyAlignment="1" applyProtection="1">
      <alignment horizontal="center" vertical="center"/>
      <protection hidden="1"/>
    </xf>
    <xf numFmtId="0" fontId="16" fillId="34" borderId="20" xfId="0" applyFont="1" applyFill="1" applyBorder="1" applyAlignment="1" applyProtection="1">
      <alignment horizontal="left" vertical="center" indent="1"/>
      <protection hidden="1"/>
    </xf>
    <xf numFmtId="0" fontId="6" fillId="0" borderId="12" xfId="0" applyFont="1" applyFill="1" applyBorder="1" applyAlignment="1" applyProtection="1">
      <alignment horizontal="left" indent="1"/>
      <protection hidden="1"/>
    </xf>
    <xf numFmtId="0" fontId="6" fillId="0" borderId="18" xfId="0" applyFont="1" applyFill="1" applyBorder="1" applyAlignment="1" applyProtection="1">
      <alignment horizontal="left" indent="1"/>
      <protection hidden="1"/>
    </xf>
    <xf numFmtId="0" fontId="6" fillId="0" borderId="13" xfId="0" applyFont="1" applyFill="1" applyBorder="1" applyAlignment="1" applyProtection="1">
      <alignment horizontal="left" indent="1"/>
      <protection hidden="1"/>
    </xf>
    <xf numFmtId="0" fontId="6" fillId="0" borderId="14" xfId="0" applyFont="1" applyFill="1" applyBorder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indent="1"/>
      <protection hidden="1"/>
    </xf>
    <xf numFmtId="0" fontId="6" fillId="0" borderId="15" xfId="0" applyFont="1" applyFill="1" applyBorder="1" applyAlignment="1" applyProtection="1">
      <alignment horizontal="left" indent="1"/>
      <protection hidden="1"/>
    </xf>
    <xf numFmtId="175" fontId="1" fillId="0" borderId="0" xfId="0" applyNumberFormat="1" applyFont="1" applyBorder="1" applyAlignment="1" applyProtection="1">
      <alignment horizontal="center"/>
      <protection locked="0"/>
    </xf>
    <xf numFmtId="0" fontId="5" fillId="35" borderId="22" xfId="0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Alignment="1" applyProtection="1">
      <alignment/>
      <protection hidden="1"/>
    </xf>
    <xf numFmtId="0" fontId="24" fillId="33" borderId="0" xfId="0" applyFont="1" applyFill="1" applyBorder="1" applyAlignment="1" applyProtection="1">
      <alignment horizontal="right" vertical="top"/>
      <protection hidden="1"/>
    </xf>
    <xf numFmtId="0" fontId="22" fillId="33" borderId="0" xfId="0" applyFont="1" applyFill="1" applyBorder="1" applyAlignment="1" applyProtection="1">
      <alignment/>
      <protection hidden="1"/>
    </xf>
    <xf numFmtId="0" fontId="21" fillId="33" borderId="0" xfId="0" applyFont="1" applyFill="1" applyAlignment="1" applyProtection="1">
      <alignment horizontal="left" indent="1"/>
      <protection hidden="1"/>
    </xf>
    <xf numFmtId="0" fontId="25" fillId="33" borderId="0" xfId="0" applyFont="1" applyFill="1" applyBorder="1" applyAlignment="1" applyProtection="1">
      <alignment horizontal="center" vertical="top"/>
      <protection hidden="1"/>
    </xf>
    <xf numFmtId="0" fontId="26" fillId="33" borderId="0" xfId="0" applyFont="1" applyFill="1" applyAlignment="1" applyProtection="1">
      <alignment/>
      <protection hidden="1"/>
    </xf>
    <xf numFmtId="0" fontId="26" fillId="33" borderId="0" xfId="0" applyFont="1" applyFill="1" applyAlignment="1" applyProtection="1">
      <alignment vertical="center"/>
      <protection hidden="1"/>
    </xf>
    <xf numFmtId="0" fontId="28" fillId="33" borderId="0" xfId="0" applyFont="1" applyFill="1" applyAlignment="1" applyProtection="1">
      <alignment horizontal="left" vertical="center" indent="1"/>
      <protection hidden="1"/>
    </xf>
    <xf numFmtId="0" fontId="29" fillId="33" borderId="0" xfId="0" applyFont="1" applyFill="1" applyBorder="1" applyAlignment="1" applyProtection="1">
      <alignment horizontal="left" vertical="center" indent="1"/>
      <protection hidden="1"/>
    </xf>
    <xf numFmtId="0" fontId="26" fillId="33" borderId="0" xfId="0" applyFont="1" applyFill="1" applyBorder="1" applyAlignment="1" applyProtection="1">
      <alignment horizontal="left" vertical="center" indent="1"/>
      <protection hidden="1"/>
    </xf>
    <xf numFmtId="0" fontId="26" fillId="33" borderId="0" xfId="0" applyFont="1" applyFill="1" applyBorder="1" applyAlignment="1" applyProtection="1">
      <alignment/>
      <protection hidden="1"/>
    </xf>
    <xf numFmtId="0" fontId="26" fillId="33" borderId="0" xfId="0" applyFont="1" applyFill="1" applyBorder="1" applyAlignment="1" applyProtection="1">
      <alignment horizontal="center" vertical="center" wrapText="1"/>
      <protection hidden="1"/>
    </xf>
    <xf numFmtId="175" fontId="30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9" fillId="33" borderId="0" xfId="0" applyFont="1" applyFill="1" applyAlignment="1" applyProtection="1">
      <alignment horizontal="left" vertical="center" indent="1"/>
      <protection hidden="1"/>
    </xf>
    <xf numFmtId="0" fontId="29" fillId="33" borderId="0" xfId="0" applyFont="1" applyFill="1" applyBorder="1" applyAlignment="1" applyProtection="1">
      <alignment horizontal="left" vertical="center" wrapText="1" indent="1"/>
      <protection hidden="1"/>
    </xf>
    <xf numFmtId="0" fontId="29" fillId="33" borderId="0" xfId="0" applyFont="1" applyFill="1" applyAlignment="1" applyProtection="1">
      <alignment horizontal="left" indent="1"/>
      <protection hidden="1"/>
    </xf>
    <xf numFmtId="0" fontId="31" fillId="33" borderId="0" xfId="0" applyFont="1" applyFill="1" applyAlignment="1" applyProtection="1">
      <alignment horizontal="center"/>
      <protection hidden="1"/>
    </xf>
    <xf numFmtId="0" fontId="31" fillId="33" borderId="0" xfId="0" applyFont="1" applyFill="1" applyAlignment="1" applyProtection="1">
      <alignment horizontal="center" vertical="center"/>
      <protection hidden="1"/>
    </xf>
    <xf numFmtId="0" fontId="32" fillId="33" borderId="0" xfId="0" applyFont="1" applyFill="1" applyAlignment="1" applyProtection="1">
      <alignment horizontal="center"/>
      <protection hidden="1"/>
    </xf>
    <xf numFmtId="14" fontId="0" fillId="0" borderId="0" xfId="0" applyNumberFormat="1" applyAlignment="1">
      <alignment/>
    </xf>
    <xf numFmtId="14" fontId="14" fillId="0" borderId="0" xfId="0" applyNumberFormat="1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75" fontId="1" fillId="0" borderId="0" xfId="0" applyNumberFormat="1" applyFont="1" applyBorder="1" applyAlignment="1" applyProtection="1">
      <alignment horizontal="center"/>
      <protection hidden="1" locked="0"/>
    </xf>
    <xf numFmtId="0" fontId="28" fillId="33" borderId="0" xfId="0" applyFont="1" applyFill="1" applyAlignment="1" applyProtection="1">
      <alignment horizontal="center" vertical="center"/>
      <protection hidden="1"/>
    </xf>
    <xf numFmtId="0" fontId="33" fillId="36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13" fillId="0" borderId="26" xfId="0" applyFont="1" applyBorder="1" applyAlignment="1" applyProtection="1">
      <alignment horizontal="center"/>
      <protection hidden="1"/>
    </xf>
    <xf numFmtId="0" fontId="34" fillId="0" borderId="26" xfId="0" applyFont="1" applyBorder="1" applyAlignment="1" applyProtection="1">
      <alignment horizontal="center"/>
      <protection hidden="1" locked="0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 locked="0"/>
    </xf>
    <xf numFmtId="0" fontId="34" fillId="0" borderId="26" xfId="0" applyFont="1" applyBorder="1" applyAlignment="1">
      <alignment horizontal="center"/>
    </xf>
    <xf numFmtId="0" fontId="34" fillId="0" borderId="26" xfId="0" applyFont="1" applyBorder="1" applyAlignment="1" applyProtection="1">
      <alignment horizontal="center"/>
      <protection hidden="1"/>
    </xf>
    <xf numFmtId="0" fontId="8" fillId="36" borderId="27" xfId="0" applyFont="1" applyFill="1" applyBorder="1" applyAlignment="1">
      <alignment horizontal="center"/>
    </xf>
    <xf numFmtId="0" fontId="8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8" fillId="33" borderId="0" xfId="0" applyFont="1" applyFill="1" applyAlignment="1" applyProtection="1">
      <alignment horizontal="left" vertical="center" indent="1"/>
      <protection hidden="1"/>
    </xf>
    <xf numFmtId="0" fontId="28" fillId="33" borderId="0" xfId="0" applyFont="1" applyFill="1" applyAlignment="1" applyProtection="1">
      <alignment horizontal="left" indent="1"/>
      <protection hidden="1"/>
    </xf>
    <xf numFmtId="0" fontId="6" fillId="35" borderId="19" xfId="0" applyFont="1" applyFill="1" applyBorder="1" applyAlignment="1" applyProtection="1">
      <alignment horizontal="left" indent="1"/>
      <protection hidden="1"/>
    </xf>
    <xf numFmtId="0" fontId="6" fillId="35" borderId="21" xfId="0" applyFont="1" applyFill="1" applyBorder="1" applyAlignment="1" applyProtection="1">
      <alignment horizontal="left" indent="1"/>
      <protection hidden="1"/>
    </xf>
    <xf numFmtId="0" fontId="6" fillId="35" borderId="22" xfId="0" applyFont="1" applyFill="1" applyBorder="1" applyAlignment="1" applyProtection="1">
      <alignment horizontal="left" indent="1"/>
      <protection hidden="1"/>
    </xf>
    <xf numFmtId="0" fontId="9" fillId="0" borderId="21" xfId="0" applyFont="1" applyBorder="1" applyAlignment="1" applyProtection="1">
      <alignment horizontal="center" vertical="top"/>
      <protection hidden="1"/>
    </xf>
    <xf numFmtId="0" fontId="9" fillId="0" borderId="22" xfId="0" applyFont="1" applyBorder="1" applyAlignment="1" applyProtection="1">
      <alignment horizontal="center" vertical="top"/>
      <protection hidden="1"/>
    </xf>
    <xf numFmtId="0" fontId="19" fillId="0" borderId="17" xfId="0" applyFont="1" applyBorder="1" applyAlignment="1" applyProtection="1">
      <alignment horizontal="left" indent="1"/>
      <protection hidden="1"/>
    </xf>
    <xf numFmtId="49" fontId="3" fillId="0" borderId="19" xfId="0" applyNumberFormat="1" applyFont="1" applyBorder="1" applyAlignment="1" applyProtection="1">
      <alignment horizontal="left" vertical="center" wrapText="1" indent="1"/>
      <protection locked="0"/>
    </xf>
    <xf numFmtId="49" fontId="3" fillId="0" borderId="21" xfId="0" applyNumberFormat="1" applyFont="1" applyBorder="1" applyAlignment="1" applyProtection="1">
      <alignment horizontal="left" vertical="center" wrapText="1" indent="1"/>
      <protection locked="0"/>
    </xf>
    <xf numFmtId="49" fontId="3" fillId="0" borderId="22" xfId="0" applyNumberFormat="1" applyFont="1" applyBorder="1" applyAlignment="1" applyProtection="1">
      <alignment horizontal="left" vertical="center" wrapText="1" indent="1"/>
      <protection locked="0"/>
    </xf>
    <xf numFmtId="0" fontId="3" fillId="0" borderId="19" xfId="0" applyNumberFormat="1" applyFont="1" applyBorder="1" applyAlignment="1" applyProtection="1">
      <alignment horizontal="left" vertical="center" indent="1"/>
      <protection locked="0"/>
    </xf>
    <xf numFmtId="0" fontId="3" fillId="0" borderId="22" xfId="0" applyNumberFormat="1" applyFont="1" applyBorder="1" applyAlignment="1" applyProtection="1">
      <alignment horizontal="left" vertical="center" indent="1"/>
      <protection locked="0"/>
    </xf>
    <xf numFmtId="0" fontId="3" fillId="0" borderId="21" xfId="0" applyNumberFormat="1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left" vertical="center" indent="1"/>
      <protection hidden="1"/>
    </xf>
    <xf numFmtId="0" fontId="3" fillId="0" borderId="21" xfId="0" applyFont="1" applyBorder="1" applyAlignment="1" applyProtection="1">
      <alignment horizontal="left" vertical="center" indent="1"/>
      <protection hidden="1"/>
    </xf>
    <xf numFmtId="0" fontId="3" fillId="0" borderId="22" xfId="0" applyFont="1" applyBorder="1" applyAlignment="1" applyProtection="1">
      <alignment horizontal="left" vertical="center" indent="1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0" fontId="5" fillId="34" borderId="19" xfId="0" applyFont="1" applyFill="1" applyBorder="1" applyAlignment="1" applyProtection="1">
      <alignment horizontal="left" vertical="center" wrapText="1" indent="1"/>
      <protection hidden="1"/>
    </xf>
    <xf numFmtId="0" fontId="5" fillId="34" borderId="21" xfId="0" applyFont="1" applyFill="1" applyBorder="1" applyAlignment="1" applyProtection="1">
      <alignment horizontal="left" vertical="center" wrapText="1" indent="1"/>
      <protection hidden="1"/>
    </xf>
    <xf numFmtId="0" fontId="5" fillId="34" borderId="22" xfId="0" applyFont="1" applyFill="1" applyBorder="1" applyAlignment="1" applyProtection="1">
      <alignment horizontal="left" vertical="center" wrapText="1" indent="1"/>
      <protection hidden="1"/>
    </xf>
    <xf numFmtId="0" fontId="6" fillId="35" borderId="19" xfId="0" applyFont="1" applyFill="1" applyBorder="1" applyAlignment="1" applyProtection="1">
      <alignment horizontal="left" vertical="center" indent="1"/>
      <protection hidden="1"/>
    </xf>
    <xf numFmtId="0" fontId="6" fillId="35" borderId="21" xfId="0" applyFont="1" applyFill="1" applyBorder="1" applyAlignment="1" applyProtection="1">
      <alignment horizontal="left" vertical="center" indent="1"/>
      <protection hidden="1"/>
    </xf>
    <xf numFmtId="0" fontId="6" fillId="35" borderId="22" xfId="0" applyFont="1" applyFill="1" applyBorder="1" applyAlignment="1" applyProtection="1">
      <alignment horizontal="left" vertical="center" indent="1"/>
      <protection hidden="1"/>
    </xf>
    <xf numFmtId="0" fontId="15" fillId="35" borderId="12" xfId="0" applyFont="1" applyFill="1" applyBorder="1" applyAlignment="1" applyProtection="1">
      <alignment horizontal="right" vertical="top"/>
      <protection hidden="1"/>
    </xf>
    <xf numFmtId="0" fontId="15" fillId="35" borderId="18" xfId="0" applyFont="1" applyFill="1" applyBorder="1" applyAlignment="1" applyProtection="1">
      <alignment horizontal="right" vertical="top"/>
      <protection hidden="1"/>
    </xf>
    <xf numFmtId="0" fontId="15" fillId="35" borderId="13" xfId="0" applyFont="1" applyFill="1" applyBorder="1" applyAlignment="1" applyProtection="1">
      <alignment horizontal="right" vertical="top"/>
      <protection hidden="1"/>
    </xf>
    <xf numFmtId="49" fontId="5" fillId="0" borderId="19" xfId="0" applyNumberFormat="1" applyFont="1" applyBorder="1" applyAlignment="1" applyProtection="1">
      <alignment horizontal="left" vertical="center" wrapText="1" indent="1"/>
      <protection locked="0"/>
    </xf>
    <xf numFmtId="49" fontId="5" fillId="0" borderId="21" xfId="0" applyNumberFormat="1" applyFont="1" applyBorder="1" applyAlignment="1" applyProtection="1">
      <alignment horizontal="left" vertical="center" wrapText="1" indent="1"/>
      <protection locked="0"/>
    </xf>
    <xf numFmtId="49" fontId="5" fillId="0" borderId="22" xfId="0" applyNumberFormat="1" applyFont="1" applyBorder="1" applyAlignment="1" applyProtection="1">
      <alignment horizontal="left" vertical="center" wrapText="1" indent="1"/>
      <protection locked="0"/>
    </xf>
    <xf numFmtId="0" fontId="1" fillId="0" borderId="12" xfId="0" applyFont="1" applyBorder="1" applyAlignment="1" applyProtection="1">
      <alignment horizontal="left" vertical="top" wrapText="1" indent="1"/>
      <protection locked="0"/>
    </xf>
    <xf numFmtId="0" fontId="1" fillId="0" borderId="18" xfId="0" applyFont="1" applyBorder="1" applyAlignment="1" applyProtection="1">
      <alignment horizontal="left" vertical="top" wrapText="1" indent="1"/>
      <protection locked="0"/>
    </xf>
    <xf numFmtId="0" fontId="1" fillId="0" borderId="13" xfId="0" applyFont="1" applyBorder="1" applyAlignment="1" applyProtection="1">
      <alignment horizontal="left" vertical="top" wrapText="1" indent="1"/>
      <protection locked="0"/>
    </xf>
    <xf numFmtId="0" fontId="1" fillId="0" borderId="14" xfId="0" applyFont="1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 horizontal="left" vertical="top" wrapText="1" indent="1"/>
      <protection locked="0"/>
    </xf>
    <xf numFmtId="0" fontId="1" fillId="0" borderId="15" xfId="0" applyFont="1" applyBorder="1" applyAlignment="1" applyProtection="1">
      <alignment horizontal="left" vertical="top" wrapText="1" indent="1"/>
      <protection locked="0"/>
    </xf>
    <xf numFmtId="0" fontId="1" fillId="0" borderId="16" xfId="0" applyFont="1" applyBorder="1" applyAlignment="1" applyProtection="1">
      <alignment horizontal="left" vertical="top" wrapText="1" indent="1"/>
      <protection locked="0"/>
    </xf>
    <xf numFmtId="0" fontId="1" fillId="0" borderId="17" xfId="0" applyFont="1" applyBorder="1" applyAlignment="1" applyProtection="1">
      <alignment horizontal="left" vertical="top" wrapText="1" indent="1"/>
      <protection locked="0"/>
    </xf>
    <xf numFmtId="0" fontId="1" fillId="0" borderId="10" xfId="0" applyFont="1" applyBorder="1" applyAlignment="1" applyProtection="1">
      <alignment horizontal="left" vertical="top" wrapText="1" indent="1"/>
      <protection locked="0"/>
    </xf>
    <xf numFmtId="49" fontId="3" fillId="0" borderId="21" xfId="0" applyNumberFormat="1" applyFont="1" applyBorder="1" applyAlignment="1" applyProtection="1">
      <alignment horizontal="left" vertical="center" indent="1"/>
      <protection locked="0"/>
    </xf>
    <xf numFmtId="49" fontId="3" fillId="0" borderId="22" xfId="0" applyNumberFormat="1" applyFont="1" applyBorder="1" applyAlignment="1" applyProtection="1">
      <alignment horizontal="left" vertical="center" indent="1"/>
      <protection locked="0"/>
    </xf>
    <xf numFmtId="0" fontId="20" fillId="0" borderId="21" xfId="0" applyFont="1" applyFill="1" applyBorder="1" applyAlignment="1" applyProtection="1">
      <alignment horizontal="left" vertical="center" indent="1"/>
      <protection locked="0"/>
    </xf>
    <xf numFmtId="0" fontId="20" fillId="0" borderId="22" xfId="0" applyFont="1" applyFill="1" applyBorder="1" applyAlignment="1" applyProtection="1">
      <alignment horizontal="left" vertical="center" indent="1"/>
      <protection locked="0"/>
    </xf>
    <xf numFmtId="49" fontId="20" fillId="0" borderId="19" xfId="0" applyNumberFormat="1" applyFont="1" applyBorder="1" applyAlignment="1" applyProtection="1">
      <alignment horizontal="left" vertical="center" wrapText="1" indent="1"/>
      <protection locked="0"/>
    </xf>
    <xf numFmtId="49" fontId="20" fillId="0" borderId="22" xfId="0" applyNumberFormat="1" applyFont="1" applyBorder="1" applyAlignment="1" applyProtection="1">
      <alignment horizontal="left" vertical="center" wrapText="1" indent="1"/>
      <protection locked="0"/>
    </xf>
    <xf numFmtId="0" fontId="18" fillId="35" borderId="19" xfId="0" applyFont="1" applyFill="1" applyBorder="1" applyAlignment="1" applyProtection="1">
      <alignment horizontal="left" vertical="center" indent="1"/>
      <protection hidden="1"/>
    </xf>
    <xf numFmtId="0" fontId="18" fillId="35" borderId="21" xfId="0" applyFont="1" applyFill="1" applyBorder="1" applyAlignment="1" applyProtection="1">
      <alignment horizontal="left" vertical="center" indent="1"/>
      <protection hidden="1"/>
    </xf>
    <xf numFmtId="0" fontId="18" fillId="35" borderId="22" xfId="0" applyFont="1" applyFill="1" applyBorder="1" applyAlignment="1" applyProtection="1">
      <alignment horizontal="left" vertical="center" indent="1"/>
      <protection hidden="1"/>
    </xf>
    <xf numFmtId="0" fontId="13" fillId="33" borderId="0" xfId="0" applyFont="1" applyFill="1" applyAlignment="1" applyProtection="1">
      <alignment horizontal="center"/>
      <protection hidden="1"/>
    </xf>
    <xf numFmtId="0" fontId="27" fillId="33" borderId="0" xfId="0" applyFont="1" applyFill="1" applyAlignment="1" applyProtection="1">
      <alignment horizontal="left" textRotation="90" wrapText="1"/>
      <protection hidden="1"/>
    </xf>
    <xf numFmtId="49" fontId="1" fillId="0" borderId="19" xfId="0" applyNumberFormat="1" applyFont="1" applyBorder="1" applyAlignment="1" applyProtection="1">
      <alignment horizontal="left" vertical="center" indent="1"/>
      <protection locked="0"/>
    </xf>
    <xf numFmtId="49" fontId="1" fillId="0" borderId="21" xfId="0" applyNumberFormat="1" applyFont="1" applyBorder="1" applyAlignment="1" applyProtection="1">
      <alignment horizontal="left" vertical="center" indent="1"/>
      <protection locked="0"/>
    </xf>
    <xf numFmtId="49" fontId="1" fillId="0" borderId="22" xfId="0" applyNumberFormat="1" applyFont="1" applyBorder="1" applyAlignment="1" applyProtection="1">
      <alignment horizontal="left" vertical="center" indent="1"/>
      <protection locked="0"/>
    </xf>
    <xf numFmtId="0" fontId="6" fillId="34" borderId="19" xfId="0" applyFont="1" applyFill="1" applyBorder="1" applyAlignment="1" applyProtection="1">
      <alignment horizontal="left" vertical="center" wrapText="1" indent="1"/>
      <protection hidden="1"/>
    </xf>
    <xf numFmtId="0" fontId="6" fillId="34" borderId="21" xfId="0" applyFont="1" applyFill="1" applyBorder="1" applyAlignment="1" applyProtection="1">
      <alignment horizontal="left" vertical="center" wrapText="1" indent="1"/>
      <protection hidden="1"/>
    </xf>
    <xf numFmtId="0" fontId="6" fillId="34" borderId="22" xfId="0" applyFont="1" applyFill="1" applyBorder="1" applyAlignment="1" applyProtection="1">
      <alignment horizontal="left" vertical="center" wrapText="1" indent="1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0" fontId="5" fillId="35" borderId="21" xfId="0" applyFont="1" applyFill="1" applyBorder="1" applyAlignment="1" applyProtection="1">
      <alignment horizontal="center" vertical="center" wrapText="1"/>
      <protection hidden="1"/>
    </xf>
    <xf numFmtId="0" fontId="5" fillId="35" borderId="22" xfId="0" applyFont="1" applyFill="1" applyBorder="1" applyAlignment="1" applyProtection="1">
      <alignment horizontal="center" vertical="center" wrapText="1"/>
      <protection hidden="1"/>
    </xf>
    <xf numFmtId="0" fontId="5" fillId="35" borderId="19" xfId="0" applyFont="1" applyFill="1" applyBorder="1" applyAlignment="1" applyProtection="1">
      <alignment horizontal="left" vertical="center" wrapText="1" indent="1"/>
      <protection hidden="1"/>
    </xf>
    <xf numFmtId="0" fontId="5" fillId="35" borderId="21" xfId="0" applyFont="1" applyFill="1" applyBorder="1" applyAlignment="1" applyProtection="1">
      <alignment horizontal="left" vertical="center" wrapText="1" indent="1"/>
      <protection hidden="1"/>
    </xf>
    <xf numFmtId="0" fontId="5" fillId="35" borderId="22" xfId="0" applyFont="1" applyFill="1" applyBorder="1" applyAlignment="1" applyProtection="1">
      <alignment horizontal="left" vertical="center" wrapText="1" indent="1"/>
      <protection hidden="1"/>
    </xf>
    <xf numFmtId="14" fontId="0" fillId="0" borderId="10" xfId="0" applyNumberFormat="1" applyBorder="1" applyAlignment="1" quotePrefix="1">
      <alignment horizontal="left"/>
    </xf>
    <xf numFmtId="0" fontId="29" fillId="33" borderId="0" xfId="0" applyFont="1" applyFill="1" applyAlignment="1" applyProtection="1">
      <alignment horizontal="left" vertical="center" indent="1"/>
      <protection hidden="1"/>
    </xf>
    <xf numFmtId="0" fontId="0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PageLayoutView="0" workbookViewId="0" topLeftCell="A1">
      <selection activeCell="F23" sqref="F23"/>
    </sheetView>
  </sheetViews>
  <sheetFormatPr defaultColWidth="11.421875" defaultRowHeight="12.75"/>
  <cols>
    <col min="1" max="1" width="7.00390625" style="0" customWidth="1"/>
    <col min="2" max="2" width="12.28125" style="0" customWidth="1"/>
    <col min="3" max="3" width="17.57421875" style="0" customWidth="1"/>
    <col min="4" max="4" width="3.421875" style="0" customWidth="1"/>
    <col min="5" max="5" width="5.28125" style="0" customWidth="1"/>
    <col min="6" max="6" width="17.7109375" style="0" customWidth="1"/>
    <col min="7" max="7" width="2.8515625" style="0" customWidth="1"/>
    <col min="8" max="8" width="4.7109375" style="10" customWidth="1"/>
    <col min="9" max="9" width="12.00390625" style="0" customWidth="1"/>
    <col min="10" max="10" width="6.140625" style="0" customWidth="1"/>
    <col min="11" max="11" width="2.57421875" style="0" customWidth="1"/>
    <col min="12" max="12" width="5.7109375" style="0" customWidth="1"/>
    <col min="13" max="13" width="13.00390625" style="0" customWidth="1"/>
    <col min="14" max="14" width="4.421875" style="0" customWidth="1"/>
    <col min="15" max="15" width="2.28125" style="0" customWidth="1"/>
    <col min="16" max="16" width="5.00390625" style="0" customWidth="1"/>
    <col min="17" max="17" width="6.00390625" style="0" customWidth="1"/>
    <col min="18" max="18" width="4.140625" style="0" customWidth="1"/>
    <col min="19" max="19" width="6.421875" style="0" customWidth="1"/>
    <col min="20" max="20" width="16.7109375" style="0" customWidth="1"/>
    <col min="21" max="22" width="6.421875" style="0" customWidth="1"/>
    <col min="23" max="23" width="6.421875" style="101" customWidth="1"/>
    <col min="24" max="24" width="11.421875" style="102" customWidth="1"/>
    <col min="25" max="25" width="11.421875" style="103" customWidth="1"/>
    <col min="26" max="27" width="7.57421875" style="10" customWidth="1"/>
  </cols>
  <sheetData>
    <row r="1" spans="1:27" ht="15.75">
      <c r="A1" s="95">
        <v>1</v>
      </c>
      <c r="B1" s="5"/>
      <c r="C1" s="5" t="s">
        <v>24</v>
      </c>
      <c r="D1" s="2"/>
      <c r="E1" s="4">
        <v>1</v>
      </c>
      <c r="F1" s="5" t="s">
        <v>24</v>
      </c>
      <c r="H1" s="4">
        <v>1</v>
      </c>
      <c r="I1" s="14"/>
      <c r="J1" s="11" t="s">
        <v>24</v>
      </c>
      <c r="L1" s="4">
        <v>1</v>
      </c>
      <c r="M1" s="14"/>
      <c r="N1" s="11" t="s">
        <v>24</v>
      </c>
      <c r="P1" s="4">
        <v>1</v>
      </c>
      <c r="Q1" s="5" t="s">
        <v>24</v>
      </c>
      <c r="W1" s="100">
        <f>SUM(W2:W35)</f>
        <v>13</v>
      </c>
      <c r="Z1" s="108">
        <f>SUM(Z2:AA35)</f>
        <v>6</v>
      </c>
      <c r="AA1" s="109"/>
    </row>
    <row r="2" spans="1:17" ht="15.75">
      <c r="A2" s="96">
        <v>2</v>
      </c>
      <c r="B2" s="7" t="s">
        <v>25</v>
      </c>
      <c r="C2" s="7" t="s">
        <v>42</v>
      </c>
      <c r="D2" s="3"/>
      <c r="E2" s="6">
        <v>2</v>
      </c>
      <c r="F2" s="7" t="s">
        <v>22</v>
      </c>
      <c r="H2" s="6">
        <v>2</v>
      </c>
      <c r="I2" s="15" t="s">
        <v>38</v>
      </c>
      <c r="J2" s="12">
        <v>4.5</v>
      </c>
      <c r="L2" s="8">
        <v>2</v>
      </c>
      <c r="M2" s="9" t="s">
        <v>27</v>
      </c>
      <c r="N2" s="13">
        <v>4</v>
      </c>
      <c r="P2" s="6">
        <v>2</v>
      </c>
      <c r="Q2" s="7">
        <v>0.001</v>
      </c>
    </row>
    <row r="3" spans="1:17" ht="15.75">
      <c r="A3" s="96">
        <v>3</v>
      </c>
      <c r="B3" s="7" t="s">
        <v>26</v>
      </c>
      <c r="C3" s="7" t="s">
        <v>41</v>
      </c>
      <c r="D3" s="3"/>
      <c r="E3" s="8">
        <v>3</v>
      </c>
      <c r="F3" s="1"/>
      <c r="H3" s="8">
        <v>3</v>
      </c>
      <c r="I3" s="16" t="s">
        <v>46</v>
      </c>
      <c r="J3" s="176" t="s">
        <v>45</v>
      </c>
      <c r="P3" s="8">
        <v>3</v>
      </c>
      <c r="Q3" s="1">
        <v>0.01</v>
      </c>
    </row>
    <row r="4" spans="1:24" ht="15.75">
      <c r="A4" s="96">
        <v>4</v>
      </c>
      <c r="B4" s="7" t="s">
        <v>23</v>
      </c>
      <c r="C4" s="7" t="s">
        <v>44</v>
      </c>
      <c r="D4" s="3"/>
      <c r="X4" s="104"/>
    </row>
    <row r="5" spans="1:23" ht="15.75">
      <c r="A5" s="97">
        <v>5</v>
      </c>
      <c r="B5" s="1" t="s">
        <v>40</v>
      </c>
      <c r="C5" s="1" t="s">
        <v>43</v>
      </c>
      <c r="D5" s="3"/>
      <c r="W5" s="101">
        <f>IF('SKJEMA S 2020-21-009'!K5="*",1,"")</f>
        <v>1</v>
      </c>
    </row>
    <row r="6" spans="4:26" ht="15.75">
      <c r="D6" s="3"/>
      <c r="W6" s="101">
        <f>IF('SKJEMA S 2020-21-009'!K6="*",1,"")</f>
        <v>1</v>
      </c>
      <c r="X6" s="105">
        <v>1</v>
      </c>
      <c r="Z6" s="10">
        <f>IF(X6=1,1,"")</f>
        <v>1</v>
      </c>
    </row>
    <row r="7" spans="1:24" ht="15.75">
      <c r="A7" s="178" t="s">
        <v>47</v>
      </c>
      <c r="B7" s="110"/>
      <c r="C7" s="92">
        <v>43979</v>
      </c>
      <c r="D7" s="3"/>
      <c r="X7" s="104"/>
    </row>
    <row r="8" spans="4:24" ht="15.75">
      <c r="D8" s="3"/>
      <c r="X8" s="104"/>
    </row>
    <row r="9" spans="4:27" ht="15.75">
      <c r="D9" s="3"/>
      <c r="X9" s="105">
        <v>2</v>
      </c>
      <c r="Y9" s="105">
        <v>2</v>
      </c>
      <c r="Z9" s="10">
        <f>IF(X9=1,1,"")</f>
      </c>
      <c r="AA9" s="10">
        <f>IF(Y9=1,1,"")</f>
      </c>
    </row>
    <row r="10" spans="4:27" ht="15" customHeight="1">
      <c r="D10" s="3"/>
      <c r="X10" s="105">
        <v>3</v>
      </c>
      <c r="Y10" s="105">
        <v>1</v>
      </c>
      <c r="Z10" s="10">
        <f>IF(X10=1,1,"")</f>
      </c>
      <c r="AA10" s="10">
        <f>IF(Y10=1,1,"")</f>
        <v>1</v>
      </c>
    </row>
    <row r="11" spans="4:25" ht="15" customHeight="1">
      <c r="D11" s="3"/>
      <c r="X11" s="103"/>
      <c r="Y11" s="106"/>
    </row>
    <row r="12" spans="4:25" ht="15" customHeight="1">
      <c r="D12" s="3"/>
      <c r="W12" s="101">
        <f>IF('SKJEMA S 2020-21-009'!K12="*",1,"")</f>
        <v>1</v>
      </c>
      <c r="X12" s="103"/>
      <c r="Y12" s="106"/>
    </row>
    <row r="13" ht="15" customHeight="1">
      <c r="X13" s="107"/>
    </row>
    <row r="14" ht="15" customHeight="1">
      <c r="X14" s="107"/>
    </row>
    <row r="15" ht="15" customHeight="1">
      <c r="X15" s="107"/>
    </row>
    <row r="16" ht="15" customHeight="1">
      <c r="X16" s="107"/>
    </row>
    <row r="17" ht="15" customHeight="1">
      <c r="X17" s="104"/>
    </row>
    <row r="18" spans="23:26" ht="15" customHeight="1">
      <c r="W18" s="101">
        <f>IF('SKJEMA S 2020-21-009'!K18="*",1,"")</f>
        <v>1</v>
      </c>
      <c r="X18" s="105">
        <v>1</v>
      </c>
      <c r="Z18" s="10">
        <f>IF(X18=1,1,"")</f>
        <v>1</v>
      </c>
    </row>
    <row r="19" spans="23:26" ht="15" customHeight="1">
      <c r="W19" s="101">
        <f>IF('SKJEMA S 2020-21-009'!K19="*",1,"")</f>
        <v>1</v>
      </c>
      <c r="X19" s="105">
        <v>1</v>
      </c>
      <c r="Z19" s="10">
        <f>IF(X19=1,1,"")</f>
        <v>1</v>
      </c>
    </row>
    <row r="20" spans="23:26" ht="15" customHeight="1">
      <c r="W20" s="101">
        <f>IF('SKJEMA S 2020-21-009'!K20="*",1,"")</f>
        <v>1</v>
      </c>
      <c r="X20" s="105">
        <v>1</v>
      </c>
      <c r="Z20" s="10">
        <f>IF(X20=1,1,"")</f>
        <v>1</v>
      </c>
    </row>
    <row r="21" spans="23:26" ht="15" customHeight="1">
      <c r="W21" s="101">
        <f>IF('SKJEMA S 2020-21-009'!K21="*",1,"")</f>
        <v>1</v>
      </c>
      <c r="X21" s="105">
        <v>1</v>
      </c>
      <c r="Z21" s="10">
        <f>IF(X21=1,1,"")</f>
        <v>1</v>
      </c>
    </row>
    <row r="22" ht="15" customHeight="1">
      <c r="X22" s="104"/>
    </row>
    <row r="23" ht="15" customHeight="1">
      <c r="X23" s="104"/>
    </row>
    <row r="24" ht="15" customHeight="1"/>
    <row r="26" ht="15.75">
      <c r="W26" s="101">
        <f>IF('SKJEMA S 2020-21-009'!K26="*",1,"")</f>
        <v>1</v>
      </c>
    </row>
    <row r="27" ht="15.75">
      <c r="W27" s="101">
        <f>IF('SKJEMA S 2020-21-009'!K27="*",1,"")</f>
        <v>1</v>
      </c>
    </row>
    <row r="28" ht="15.75">
      <c r="W28" s="101">
        <f>IF('SKJEMA S 2020-21-009'!K28="*",1,"")</f>
        <v>1</v>
      </c>
    </row>
    <row r="31" ht="15.75">
      <c r="W31" s="101">
        <f>IF('SKJEMA S 2020-21-009'!K31="*",1,"")</f>
        <v>1</v>
      </c>
    </row>
    <row r="32" ht="15.75">
      <c r="W32" s="101">
        <f>IF('SKJEMA S 2020-21-009'!K32="*",1,"")</f>
        <v>1</v>
      </c>
    </row>
    <row r="33" ht="15.75">
      <c r="W33" s="101">
        <f>IF('SKJEMA S 2020-21-009'!K33="*",1,"")</f>
        <v>1</v>
      </c>
    </row>
    <row r="34" ht="15.75">
      <c r="W34" s="101">
        <f>IF('SKJEMA S 2020-21-009'!K34="*",1,"")</f>
      </c>
    </row>
  </sheetData>
  <sheetProtection password="9785" sheet="1" objects="1" scenarios="1"/>
  <mergeCells count="2">
    <mergeCell ref="Z1:AA1"/>
    <mergeCell ref="A7:B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"/>
  <sheetViews>
    <sheetView showGridLines="0" showRowColHeaders="0"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12" sqref="C12:I14"/>
    </sheetView>
  </sheetViews>
  <sheetFormatPr defaultColWidth="11.421875" defaultRowHeight="12.75"/>
  <cols>
    <col min="1" max="1" width="25.8515625" style="17" customWidth="1"/>
    <col min="2" max="2" width="1.7109375" style="17" customWidth="1"/>
    <col min="3" max="3" width="23.421875" style="17" customWidth="1"/>
    <col min="4" max="4" width="16.00390625" style="17" customWidth="1"/>
    <col min="5" max="5" width="3.7109375" style="17" customWidth="1"/>
    <col min="6" max="6" width="11.57421875" style="17" customWidth="1"/>
    <col min="7" max="9" width="12.140625" style="17" customWidth="1"/>
    <col min="10" max="10" width="1.7109375" style="17" customWidth="1"/>
    <col min="11" max="11" width="1.1484375" style="17" customWidth="1"/>
    <col min="12" max="12" width="6.8515625" style="78" customWidth="1"/>
    <col min="13" max="14" width="9.7109375" style="17" customWidth="1"/>
    <col min="15" max="15" width="4.7109375" style="62" customWidth="1"/>
    <col min="16" max="17" width="9.7109375" style="17" customWidth="1"/>
    <col min="18" max="18" width="4.7109375" style="17" customWidth="1"/>
    <col min="19" max="23" width="11.421875" style="17" customWidth="1"/>
    <col min="24" max="24" width="11.421875" style="61" customWidth="1"/>
    <col min="25" max="28" width="11.421875" style="17" customWidth="1"/>
    <col min="29" max="16384" width="11.421875" style="18" customWidth="1"/>
  </cols>
  <sheetData>
    <row r="1" spans="2:12" ht="7.5" customHeight="1">
      <c r="B1" s="29"/>
      <c r="C1" s="29"/>
      <c r="D1" s="29"/>
      <c r="E1" s="29"/>
      <c r="F1" s="29"/>
      <c r="G1" s="29"/>
      <c r="H1" s="29"/>
      <c r="I1" s="29"/>
      <c r="J1" s="29"/>
      <c r="K1" s="73"/>
      <c r="L1" s="162" t="str">
        <f>IF(TAB!W1&gt;0,"Manglende utfylling","")</f>
        <v>Manglende utfylling</v>
      </c>
    </row>
    <row r="2" spans="2:12" ht="15" customHeight="1">
      <c r="B2" s="29"/>
      <c r="C2" s="137" t="s">
        <v>39</v>
      </c>
      <c r="D2" s="138"/>
      <c r="E2" s="138"/>
      <c r="F2" s="138"/>
      <c r="G2" s="138"/>
      <c r="H2" s="138"/>
      <c r="I2" s="139"/>
      <c r="J2" s="30"/>
      <c r="K2" s="74"/>
      <c r="L2" s="162"/>
    </row>
    <row r="3" spans="2:15" ht="24.75" customHeight="1">
      <c r="B3" s="29"/>
      <c r="C3" s="47" t="s">
        <v>33</v>
      </c>
      <c r="D3" s="48"/>
      <c r="E3" s="48"/>
      <c r="F3" s="48"/>
      <c r="G3" s="48"/>
      <c r="H3" s="48"/>
      <c r="I3" s="49"/>
      <c r="J3" s="31"/>
      <c r="K3" s="75"/>
      <c r="L3" s="162"/>
      <c r="N3" s="161" t="str">
        <f>IF(TAB!Z1&gt;0,"Velg","")</f>
        <v>Velg</v>
      </c>
      <c r="O3" s="161"/>
    </row>
    <row r="4" spans="2:11" ht="7.5" customHeight="1">
      <c r="B4" s="29"/>
      <c r="C4" s="50"/>
      <c r="D4" s="51"/>
      <c r="E4" s="51"/>
      <c r="F4" s="51"/>
      <c r="G4" s="51"/>
      <c r="H4" s="51"/>
      <c r="I4" s="52"/>
      <c r="J4" s="31"/>
      <c r="K4" s="75"/>
    </row>
    <row r="5" spans="1:28" s="21" customFormat="1" ht="18" customHeight="1">
      <c r="A5" s="19"/>
      <c r="B5" s="34"/>
      <c r="C5" s="20" t="s">
        <v>6</v>
      </c>
      <c r="D5" s="119"/>
      <c r="E5" s="152"/>
      <c r="F5" s="152"/>
      <c r="G5" s="152"/>
      <c r="H5" s="152"/>
      <c r="I5" s="153"/>
      <c r="J5" s="32"/>
      <c r="K5" s="111" t="str">
        <f>IF(TRIM(D5)="","*","")</f>
        <v>*</v>
      </c>
      <c r="L5" s="11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s="21" customFormat="1" ht="18" customHeight="1">
      <c r="A6" s="19"/>
      <c r="B6" s="34"/>
      <c r="C6" s="20" t="s">
        <v>4</v>
      </c>
      <c r="D6" s="122" t="str">
        <f>VLOOKUP(TAB!X6,[0]!KomTAB,3)</f>
        <v> </v>
      </c>
      <c r="E6" s="124"/>
      <c r="F6" s="123"/>
      <c r="G6" s="22" t="s">
        <v>5</v>
      </c>
      <c r="H6" s="122"/>
      <c r="I6" s="123"/>
      <c r="J6" s="32"/>
      <c r="K6" s="111" t="str">
        <f>IF(TRIM(H6)="","*","")</f>
        <v>*</v>
      </c>
      <c r="L6" s="111"/>
      <c r="M6" s="19"/>
      <c r="N6" s="19"/>
      <c r="O6" s="63" t="str">
        <f>IF(TAB!X6=1,"?","")</f>
        <v>?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2:15" ht="7.5" customHeight="1">
      <c r="B7" s="29"/>
      <c r="C7" s="45"/>
      <c r="D7" s="29"/>
      <c r="E7" s="29"/>
      <c r="F7" s="29"/>
      <c r="G7" s="29"/>
      <c r="H7" s="29"/>
      <c r="I7" s="29"/>
      <c r="J7" s="29"/>
      <c r="K7" s="78"/>
      <c r="O7" s="89"/>
    </row>
    <row r="8" spans="1:28" s="21" customFormat="1" ht="18" customHeight="1">
      <c r="A8" s="19"/>
      <c r="B8" s="34"/>
      <c r="C8" s="134" t="s">
        <v>7</v>
      </c>
      <c r="D8" s="135"/>
      <c r="E8" s="135"/>
      <c r="F8" s="135"/>
      <c r="G8" s="135"/>
      <c r="H8" s="135"/>
      <c r="I8" s="136"/>
      <c r="J8" s="33"/>
      <c r="K8" s="81"/>
      <c r="L8" s="79"/>
      <c r="M8" s="19"/>
      <c r="N8" s="19"/>
      <c r="O8" s="90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s="21" customFormat="1" ht="18" customHeight="1">
      <c r="A9" s="19"/>
      <c r="B9" s="34"/>
      <c r="C9" s="22" t="s">
        <v>1</v>
      </c>
      <c r="D9" s="125" t="str">
        <f>VLOOKUP(TAB!X9,[0]!KoorTAB,2)</f>
        <v>EUREF89, UTM32</v>
      </c>
      <c r="E9" s="126"/>
      <c r="F9" s="127"/>
      <c r="G9" s="60" t="s">
        <v>2</v>
      </c>
      <c r="H9" s="125" t="str">
        <f>VLOOKUP(TAB!Y10,[0]!EnhetTAB,2)</f>
        <v> </v>
      </c>
      <c r="I9" s="127"/>
      <c r="J9" s="32"/>
      <c r="K9" s="81"/>
      <c r="L9" s="79"/>
      <c r="M9" s="19"/>
      <c r="N9" s="19"/>
      <c r="O9" s="63">
        <f>IF(TAB!X9=1,"?","")</f>
      </c>
      <c r="P9" s="19"/>
      <c r="Q9" s="19"/>
      <c r="R9" s="63" t="str">
        <f>IF(TAB!Y10=1,"?","")</f>
        <v>?</v>
      </c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21" customFormat="1" ht="18" customHeight="1">
      <c r="A10" s="19"/>
      <c r="B10" s="34"/>
      <c r="C10" s="22" t="s">
        <v>8</v>
      </c>
      <c r="D10" s="125" t="str">
        <f>VLOOKUP(TAB!X10,[0]!VerTAB,3)</f>
        <v>4.5.2</v>
      </c>
      <c r="E10" s="126"/>
      <c r="F10" s="127"/>
      <c r="G10" s="64" t="s">
        <v>9</v>
      </c>
      <c r="H10" s="125">
        <f>VLOOKUP(TAB!Y9,[0]!NivåTAB,3)</f>
        <v>4</v>
      </c>
      <c r="I10" s="127"/>
      <c r="J10" s="32"/>
      <c r="K10" s="81"/>
      <c r="L10" s="79"/>
      <c r="M10" s="19"/>
      <c r="N10" s="19"/>
      <c r="O10" s="63">
        <f>IF(TAB!X10=1,"?","")</f>
      </c>
      <c r="P10" s="19"/>
      <c r="Q10" s="19"/>
      <c r="R10" s="63">
        <f>IF(TAB!Y9=1,"?","")</f>
      </c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s="21" customFormat="1" ht="18" customHeight="1">
      <c r="A11" s="19"/>
      <c r="B11" s="34"/>
      <c r="C11" s="134" t="s">
        <v>36</v>
      </c>
      <c r="D11" s="135"/>
      <c r="E11" s="135"/>
      <c r="F11" s="135"/>
      <c r="G11" s="135"/>
      <c r="H11" s="135"/>
      <c r="I11" s="136"/>
      <c r="J11" s="35"/>
      <c r="K11" s="82"/>
      <c r="L11" s="79"/>
      <c r="M11" s="19"/>
      <c r="N11" s="19"/>
      <c r="O11" s="90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24" customFormat="1" ht="12" customHeight="1">
      <c r="A12" s="23"/>
      <c r="B12" s="46"/>
      <c r="C12" s="143"/>
      <c r="D12" s="144"/>
      <c r="E12" s="144"/>
      <c r="F12" s="144"/>
      <c r="G12" s="144"/>
      <c r="H12" s="144"/>
      <c r="I12" s="145"/>
      <c r="J12" s="36"/>
      <c r="K12" s="111" t="str">
        <f>IF(TRIM(C12)="","*","")</f>
        <v>*</v>
      </c>
      <c r="L12" s="111"/>
      <c r="M12" s="23"/>
      <c r="N12" s="23"/>
      <c r="O12" s="91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s="24" customFormat="1" ht="12" customHeight="1">
      <c r="A13" s="23"/>
      <c r="B13" s="46"/>
      <c r="C13" s="146"/>
      <c r="D13" s="147"/>
      <c r="E13" s="147"/>
      <c r="F13" s="147"/>
      <c r="G13" s="147"/>
      <c r="H13" s="147"/>
      <c r="I13" s="148"/>
      <c r="J13" s="36"/>
      <c r="K13" s="111"/>
      <c r="L13" s="111"/>
      <c r="M13" s="80"/>
      <c r="N13" s="23"/>
      <c r="O13" s="91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s="24" customFormat="1" ht="12" customHeight="1">
      <c r="A14" s="23"/>
      <c r="B14" s="46"/>
      <c r="C14" s="149"/>
      <c r="D14" s="150"/>
      <c r="E14" s="150"/>
      <c r="F14" s="150"/>
      <c r="G14" s="150"/>
      <c r="H14" s="150"/>
      <c r="I14" s="151"/>
      <c r="J14" s="36"/>
      <c r="K14" s="111"/>
      <c r="L14" s="111"/>
      <c r="M14" s="23"/>
      <c r="N14" s="23"/>
      <c r="O14" s="91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2:24" ht="7.5" customHeight="1">
      <c r="B15" s="29"/>
      <c r="C15" s="31"/>
      <c r="D15" s="31"/>
      <c r="E15" s="31"/>
      <c r="F15" s="31"/>
      <c r="G15" s="31"/>
      <c r="H15" s="31"/>
      <c r="I15" s="31"/>
      <c r="J15" s="31"/>
      <c r="K15" s="83"/>
      <c r="O15" s="89"/>
      <c r="X15" s="17"/>
    </row>
    <row r="16" spans="1:28" s="21" customFormat="1" ht="18" customHeight="1">
      <c r="A16" s="19"/>
      <c r="B16" s="34"/>
      <c r="C16" s="134" t="s">
        <v>10</v>
      </c>
      <c r="D16" s="135"/>
      <c r="E16" s="135"/>
      <c r="F16" s="135"/>
      <c r="G16" s="135"/>
      <c r="H16" s="135"/>
      <c r="I16" s="136"/>
      <c r="J16" s="33"/>
      <c r="K16" s="81"/>
      <c r="L16" s="79"/>
      <c r="M16" s="19"/>
      <c r="N16" s="19"/>
      <c r="O16" s="90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21" customFormat="1" ht="18" customHeight="1">
      <c r="A17" s="19"/>
      <c r="B17" s="34"/>
      <c r="C17" s="173" t="s">
        <v>11</v>
      </c>
      <c r="D17" s="174"/>
      <c r="E17" s="175"/>
      <c r="F17" s="170" t="s">
        <v>28</v>
      </c>
      <c r="G17" s="171"/>
      <c r="H17" s="172"/>
      <c r="I17" s="72" t="s">
        <v>0</v>
      </c>
      <c r="J17" s="37"/>
      <c r="K17" s="84"/>
      <c r="L17" s="79"/>
      <c r="M17" s="19"/>
      <c r="N17" s="19"/>
      <c r="O17" s="9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21" customFormat="1" ht="18" customHeight="1">
      <c r="A18" s="19"/>
      <c r="B18" s="34"/>
      <c r="C18" s="131" t="s">
        <v>15</v>
      </c>
      <c r="D18" s="132"/>
      <c r="E18" s="133"/>
      <c r="F18" s="128"/>
      <c r="G18" s="129"/>
      <c r="H18" s="130"/>
      <c r="I18" s="28"/>
      <c r="J18" s="38"/>
      <c r="K18" s="177" t="str">
        <f>IF(TRIM(F18)="","*","")</f>
        <v>*</v>
      </c>
      <c r="L18" s="177"/>
      <c r="M18" s="99"/>
      <c r="N18" s="19"/>
      <c r="O18" s="63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21" customFormat="1" ht="18" customHeight="1">
      <c r="A19" s="19"/>
      <c r="B19" s="34"/>
      <c r="C19" s="131" t="s">
        <v>12</v>
      </c>
      <c r="D19" s="132"/>
      <c r="E19" s="133"/>
      <c r="F19" s="128"/>
      <c r="G19" s="129"/>
      <c r="H19" s="130"/>
      <c r="I19" s="28"/>
      <c r="J19" s="38"/>
      <c r="K19" s="177" t="str">
        <f>IF(TRIM(F19)="","*","")</f>
        <v>*</v>
      </c>
      <c r="L19" s="177"/>
      <c r="M19" s="99"/>
      <c r="N19" s="19"/>
      <c r="O19" s="63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21" customFormat="1" ht="18" customHeight="1">
      <c r="A20" s="19"/>
      <c r="B20" s="34"/>
      <c r="C20" s="131" t="s">
        <v>13</v>
      </c>
      <c r="D20" s="132"/>
      <c r="E20" s="133"/>
      <c r="F20" s="128"/>
      <c r="G20" s="129"/>
      <c r="H20" s="130"/>
      <c r="I20" s="28"/>
      <c r="J20" s="38"/>
      <c r="K20" s="177" t="str">
        <f>IF(TRIM(F20)="","*","")</f>
        <v>*</v>
      </c>
      <c r="L20" s="177"/>
      <c r="M20" s="99"/>
      <c r="N20" s="19"/>
      <c r="O20" s="63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21" customFormat="1" ht="18" customHeight="1">
      <c r="A21" s="19"/>
      <c r="B21" s="34"/>
      <c r="C21" s="131" t="s">
        <v>14</v>
      </c>
      <c r="D21" s="132"/>
      <c r="E21" s="133"/>
      <c r="F21" s="128"/>
      <c r="G21" s="129"/>
      <c r="H21" s="130"/>
      <c r="I21" s="28"/>
      <c r="J21" s="38"/>
      <c r="K21" s="177" t="str">
        <f>IF(TRIM(F21)="","*","")</f>
        <v>*</v>
      </c>
      <c r="L21" s="177"/>
      <c r="M21" s="80"/>
      <c r="N21" s="19"/>
      <c r="O21" s="63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21" customFormat="1" ht="18" customHeight="1">
      <c r="A22" s="19"/>
      <c r="B22" s="34"/>
      <c r="C22" s="140"/>
      <c r="D22" s="141"/>
      <c r="E22" s="142"/>
      <c r="F22" s="128"/>
      <c r="G22" s="129"/>
      <c r="H22" s="130"/>
      <c r="I22" s="28"/>
      <c r="J22" s="38"/>
      <c r="K22" s="85"/>
      <c r="L22" s="79"/>
      <c r="M22" s="19"/>
      <c r="N22" s="19"/>
      <c r="O22" s="63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2:24" ht="7.5" customHeight="1">
      <c r="B23" s="29"/>
      <c r="C23" s="29"/>
      <c r="D23" s="29"/>
      <c r="E23" s="29"/>
      <c r="F23" s="29"/>
      <c r="G23" s="29"/>
      <c r="H23" s="29"/>
      <c r="I23" s="29"/>
      <c r="J23" s="29"/>
      <c r="K23" s="78"/>
      <c r="O23" s="63"/>
      <c r="P23" s="19"/>
      <c r="Q23" s="19"/>
      <c r="R23" s="19"/>
      <c r="X23" s="17"/>
    </row>
    <row r="24" spans="2:24" ht="18" customHeight="1">
      <c r="B24" s="29"/>
      <c r="C24" s="134" t="s">
        <v>16</v>
      </c>
      <c r="D24" s="135"/>
      <c r="E24" s="135"/>
      <c r="F24" s="135"/>
      <c r="G24" s="135"/>
      <c r="H24" s="135"/>
      <c r="I24" s="136"/>
      <c r="J24" s="39"/>
      <c r="K24" s="86"/>
      <c r="O24" s="63"/>
      <c r="P24" s="19"/>
      <c r="Q24" s="19"/>
      <c r="R24" s="19"/>
      <c r="X24" s="17"/>
    </row>
    <row r="25" spans="2:24" ht="33" customHeight="1">
      <c r="B25" s="29"/>
      <c r="C25" s="131" t="s">
        <v>3</v>
      </c>
      <c r="D25" s="132"/>
      <c r="E25" s="133"/>
      <c r="F25" s="119"/>
      <c r="G25" s="120"/>
      <c r="H25" s="120"/>
      <c r="I25" s="121"/>
      <c r="J25" s="40"/>
      <c r="K25" s="87"/>
      <c r="L25" s="80"/>
      <c r="O25" s="63"/>
      <c r="P25" s="19"/>
      <c r="Q25" s="19"/>
      <c r="R25" s="19"/>
      <c r="X25" s="17"/>
    </row>
    <row r="26" spans="2:24" ht="33" customHeight="1">
      <c r="B26" s="29"/>
      <c r="C26" s="131" t="s">
        <v>18</v>
      </c>
      <c r="D26" s="132"/>
      <c r="E26" s="133"/>
      <c r="F26" s="119"/>
      <c r="G26" s="120"/>
      <c r="H26" s="120"/>
      <c r="I26" s="121"/>
      <c r="J26" s="40"/>
      <c r="K26" s="111" t="str">
        <f>IF(TRIM(F26)="","*","")</f>
        <v>*</v>
      </c>
      <c r="L26" s="111"/>
      <c r="O26" s="63"/>
      <c r="P26" s="19"/>
      <c r="Q26" s="19"/>
      <c r="R26" s="19"/>
      <c r="X26" s="17"/>
    </row>
    <row r="27" spans="2:24" ht="18" customHeight="1">
      <c r="B27" s="29"/>
      <c r="C27" s="131" t="s">
        <v>17</v>
      </c>
      <c r="D27" s="132"/>
      <c r="E27" s="133"/>
      <c r="F27" s="119"/>
      <c r="G27" s="120"/>
      <c r="H27" s="120"/>
      <c r="I27" s="121"/>
      <c r="J27" s="40"/>
      <c r="K27" s="111" t="str">
        <f>IF(TRIM(F27)="","*","")</f>
        <v>*</v>
      </c>
      <c r="L27" s="111"/>
      <c r="O27" s="63"/>
      <c r="P27" s="19"/>
      <c r="Q27" s="19"/>
      <c r="R27" s="19"/>
      <c r="X27" s="17"/>
    </row>
    <row r="28" spans="2:24" ht="18" customHeight="1">
      <c r="B28" s="29"/>
      <c r="C28" s="166" t="s">
        <v>31</v>
      </c>
      <c r="D28" s="167"/>
      <c r="E28" s="168"/>
      <c r="F28" s="158" t="s">
        <v>20</v>
      </c>
      <c r="G28" s="159"/>
      <c r="H28" s="160"/>
      <c r="I28" s="28"/>
      <c r="J28" s="40"/>
      <c r="K28" s="111" t="str">
        <f>IF(TRIM(I28)="","*","")</f>
        <v>*</v>
      </c>
      <c r="L28" s="111"/>
      <c r="O28" s="63"/>
      <c r="P28" s="19"/>
      <c r="Q28" s="19"/>
      <c r="R28" s="19"/>
      <c r="X28" s="17"/>
    </row>
    <row r="29" spans="2:24" ht="7.5" customHeight="1">
      <c r="B29" s="29"/>
      <c r="C29" s="29"/>
      <c r="D29" s="29"/>
      <c r="E29" s="29"/>
      <c r="F29" s="29"/>
      <c r="G29" s="29"/>
      <c r="H29" s="29"/>
      <c r="I29" s="29"/>
      <c r="J29" s="29"/>
      <c r="K29" s="78"/>
      <c r="O29" s="63"/>
      <c r="P29" s="19"/>
      <c r="Q29" s="19"/>
      <c r="R29" s="19"/>
      <c r="X29" s="17"/>
    </row>
    <row r="30" spans="2:24" ht="18" customHeight="1">
      <c r="B30" s="29"/>
      <c r="C30" s="113" t="s">
        <v>35</v>
      </c>
      <c r="D30" s="114"/>
      <c r="E30" s="114"/>
      <c r="F30" s="114"/>
      <c r="G30" s="114"/>
      <c r="H30" s="114"/>
      <c r="I30" s="115"/>
      <c r="J30" s="41"/>
      <c r="K30" s="88"/>
      <c r="O30" s="63"/>
      <c r="P30" s="19"/>
      <c r="Q30" s="19"/>
      <c r="R30" s="19"/>
      <c r="X30" s="17"/>
    </row>
    <row r="31" spans="2:24" ht="23.25" customHeight="1">
      <c r="B31" s="29"/>
      <c r="C31" s="163"/>
      <c r="D31" s="164"/>
      <c r="E31" s="164"/>
      <c r="F31" s="164"/>
      <c r="G31" s="164"/>
      <c r="H31" s="164"/>
      <c r="I31" s="165"/>
      <c r="J31" s="42"/>
      <c r="K31" s="111" t="str">
        <f>IF(TRIM(C31)="","*","")</f>
        <v>*</v>
      </c>
      <c r="L31" s="111"/>
      <c r="O31" s="63"/>
      <c r="P31" s="19"/>
      <c r="Q31" s="19"/>
      <c r="R31" s="19"/>
      <c r="X31" s="17"/>
    </row>
    <row r="32" spans="2:24" ht="18" customHeight="1">
      <c r="B32" s="29"/>
      <c r="C32" s="22" t="s">
        <v>29</v>
      </c>
      <c r="D32" s="154"/>
      <c r="E32" s="154"/>
      <c r="F32" s="154"/>
      <c r="G32" s="154"/>
      <c r="H32" s="154"/>
      <c r="I32" s="155"/>
      <c r="J32" s="43"/>
      <c r="K32" s="111" t="str">
        <f>IF(TRIM(D32)="","*","")</f>
        <v>*</v>
      </c>
      <c r="L32" s="111"/>
      <c r="O32" s="63"/>
      <c r="P32" s="19"/>
      <c r="Q32" s="19"/>
      <c r="R32" s="19"/>
      <c r="X32" s="17"/>
    </row>
    <row r="33" spans="2:24" ht="18" customHeight="1">
      <c r="B33" s="29"/>
      <c r="C33" s="22" t="s">
        <v>19</v>
      </c>
      <c r="D33" s="154"/>
      <c r="E33" s="154"/>
      <c r="F33" s="155"/>
      <c r="G33" s="22" t="s">
        <v>30</v>
      </c>
      <c r="H33" s="156"/>
      <c r="I33" s="157"/>
      <c r="J33" s="43"/>
      <c r="K33" s="111" t="str">
        <f>IF(OR(TRIM(D33)="",TRIM(H33)=""),"*","")</f>
        <v>*</v>
      </c>
      <c r="L33" s="111"/>
      <c r="O33" s="63"/>
      <c r="P33" s="19"/>
      <c r="Q33" s="19"/>
      <c r="R33" s="19"/>
      <c r="X33" s="17"/>
    </row>
    <row r="34" spans="2:24" ht="23.25" customHeight="1">
      <c r="B34" s="29"/>
      <c r="C34" s="54"/>
      <c r="D34" s="55"/>
      <c r="E34" s="55"/>
      <c r="F34" s="55"/>
      <c r="G34" s="55"/>
      <c r="H34" s="55"/>
      <c r="I34" s="56"/>
      <c r="J34" s="29"/>
      <c r="K34" s="112">
        <f>IF(ISNUMBER(D35)=FALSE,"*","")</f>
      </c>
      <c r="L34" s="112"/>
      <c r="M34" s="169"/>
      <c r="N34" s="169"/>
      <c r="O34" s="63"/>
      <c r="P34" s="19"/>
      <c r="Q34" s="19"/>
      <c r="R34" s="19"/>
      <c r="X34" s="17"/>
    </row>
    <row r="35" spans="2:24" ht="15" customHeight="1">
      <c r="B35" s="29"/>
      <c r="C35" s="57"/>
      <c r="D35" s="98">
        <f ca="1">TODAY()</f>
        <v>43979</v>
      </c>
      <c r="E35" s="58"/>
      <c r="F35" s="58"/>
      <c r="G35" s="58"/>
      <c r="H35" s="58"/>
      <c r="I35" s="59"/>
      <c r="J35" s="29"/>
      <c r="K35" s="112"/>
      <c r="L35" s="112"/>
      <c r="M35" s="169"/>
      <c r="N35" s="169"/>
      <c r="O35" s="63"/>
      <c r="P35" s="19"/>
      <c r="Q35" s="19"/>
      <c r="R35" s="19"/>
      <c r="X35" s="17"/>
    </row>
    <row r="36" spans="2:24" ht="12" customHeight="1">
      <c r="B36" s="29"/>
      <c r="C36" s="25"/>
      <c r="D36" s="26" t="s">
        <v>0</v>
      </c>
      <c r="E36" s="27"/>
      <c r="F36" s="116" t="s">
        <v>21</v>
      </c>
      <c r="G36" s="116"/>
      <c r="H36" s="116"/>
      <c r="I36" s="117"/>
      <c r="J36" s="44"/>
      <c r="K36" s="77"/>
      <c r="X36" s="17"/>
    </row>
    <row r="37" spans="2:24" ht="13.5" customHeight="1">
      <c r="B37" s="29"/>
      <c r="C37" s="118" t="s">
        <v>32</v>
      </c>
      <c r="D37" s="118"/>
      <c r="E37" s="118"/>
      <c r="F37" s="118"/>
      <c r="G37" s="118"/>
      <c r="H37" s="118"/>
      <c r="I37" s="118"/>
      <c r="J37" s="29"/>
      <c r="K37" s="73"/>
      <c r="X37" s="17"/>
    </row>
    <row r="38" spans="2:24" ht="18" customHeight="1">
      <c r="B38" s="29"/>
      <c r="C38" s="113" t="s">
        <v>34</v>
      </c>
      <c r="D38" s="114"/>
      <c r="E38" s="114"/>
      <c r="F38" s="114"/>
      <c r="G38" s="114"/>
      <c r="H38" s="114"/>
      <c r="I38" s="115"/>
      <c r="J38" s="41"/>
      <c r="K38" s="76"/>
      <c r="X38" s="17"/>
    </row>
    <row r="39" spans="2:24" ht="15.75">
      <c r="B39" s="29"/>
      <c r="C39" s="65"/>
      <c r="D39" s="66"/>
      <c r="E39" s="66"/>
      <c r="F39" s="66"/>
      <c r="G39" s="66"/>
      <c r="H39" s="66"/>
      <c r="I39" s="67"/>
      <c r="J39" s="29"/>
      <c r="K39" s="73"/>
      <c r="X39" s="17"/>
    </row>
    <row r="40" spans="2:24" ht="15.75">
      <c r="B40" s="29"/>
      <c r="C40" s="68"/>
      <c r="D40" s="69"/>
      <c r="E40" s="69"/>
      <c r="F40" s="69"/>
      <c r="G40" s="69"/>
      <c r="H40" s="69"/>
      <c r="I40" s="70"/>
      <c r="J40" s="29"/>
      <c r="K40" s="73"/>
      <c r="X40" s="17"/>
    </row>
    <row r="41" spans="2:24" ht="15.75">
      <c r="B41" s="29"/>
      <c r="C41" s="68"/>
      <c r="D41" s="69"/>
      <c r="E41" s="69"/>
      <c r="F41" s="69"/>
      <c r="G41" s="69"/>
      <c r="H41" s="69"/>
      <c r="I41" s="70"/>
      <c r="J41" s="29"/>
      <c r="K41" s="73"/>
      <c r="X41" s="17"/>
    </row>
    <row r="42" spans="2:24" ht="15.75">
      <c r="B42" s="29"/>
      <c r="C42" s="68"/>
      <c r="D42" s="69"/>
      <c r="E42" s="69"/>
      <c r="F42" s="69"/>
      <c r="G42" s="69"/>
      <c r="H42" s="69"/>
      <c r="I42" s="70"/>
      <c r="J42" s="29"/>
      <c r="K42" s="73"/>
      <c r="X42" s="17"/>
    </row>
    <row r="43" spans="2:24" ht="15">
      <c r="B43" s="29"/>
      <c r="C43" s="57"/>
      <c r="D43" s="58"/>
      <c r="E43" s="58"/>
      <c r="F43" s="58"/>
      <c r="G43" s="58"/>
      <c r="H43" s="58"/>
      <c r="I43" s="59"/>
      <c r="J43" s="29"/>
      <c r="K43" s="73"/>
      <c r="X43" s="17"/>
    </row>
    <row r="44" spans="2:24" ht="15">
      <c r="B44" s="29"/>
      <c r="C44" s="57"/>
      <c r="D44" s="71"/>
      <c r="E44" s="58"/>
      <c r="F44" s="58"/>
      <c r="G44" s="58"/>
      <c r="H44" s="58"/>
      <c r="I44" s="59"/>
      <c r="J44" s="29"/>
      <c r="K44" s="73"/>
      <c r="X44" s="17"/>
    </row>
    <row r="45" spans="2:24" ht="12" customHeight="1">
      <c r="B45" s="29"/>
      <c r="C45" s="25"/>
      <c r="D45" s="26" t="s">
        <v>0</v>
      </c>
      <c r="E45" s="27"/>
      <c r="F45" s="116" t="s">
        <v>21</v>
      </c>
      <c r="G45" s="116"/>
      <c r="H45" s="116"/>
      <c r="I45" s="117"/>
      <c r="J45" s="44"/>
      <c r="K45" s="77"/>
      <c r="X45" s="17"/>
    </row>
    <row r="46" spans="2:24" ht="9.75" customHeight="1">
      <c r="B46" s="29"/>
      <c r="C46" s="53" t="str">
        <f>TAB!A7</f>
        <v>S 2020-21-009 GV</v>
      </c>
      <c r="D46" s="29"/>
      <c r="E46" s="29"/>
      <c r="F46" s="29"/>
      <c r="G46" s="29"/>
      <c r="H46" s="94" t="s">
        <v>37</v>
      </c>
      <c r="I46" s="93">
        <f>TAB!C7</f>
        <v>43979</v>
      </c>
      <c r="J46" s="29"/>
      <c r="K46" s="73"/>
      <c r="X46" s="17"/>
    </row>
    <row r="47" ht="15">
      <c r="X47" s="17"/>
    </row>
    <row r="48" ht="15">
      <c r="X48" s="17"/>
    </row>
    <row r="49" ht="15">
      <c r="X49" s="17"/>
    </row>
    <row r="50" ht="15">
      <c r="X50" s="17"/>
    </row>
    <row r="51" ht="15">
      <c r="X51" s="17"/>
    </row>
    <row r="52" ht="15">
      <c r="X52" s="17"/>
    </row>
    <row r="53" ht="15">
      <c r="X53" s="17"/>
    </row>
    <row r="54" ht="15">
      <c r="X54" s="17"/>
    </row>
    <row r="55" ht="15">
      <c r="X55" s="17"/>
    </row>
    <row r="56" ht="15">
      <c r="X56" s="17"/>
    </row>
    <row r="57" ht="15">
      <c r="X57" s="17"/>
    </row>
    <row r="58" ht="15">
      <c r="X58" s="17"/>
    </row>
    <row r="59" ht="15">
      <c r="X59" s="17"/>
    </row>
    <row r="60" ht="15">
      <c r="X60" s="17"/>
    </row>
    <row r="61" ht="15">
      <c r="X61" s="17"/>
    </row>
    <row r="62" ht="15">
      <c r="X62" s="17"/>
    </row>
  </sheetData>
  <sheetProtection password="9785" sheet="1" objects="1" scenarios="1"/>
  <mergeCells count="59">
    <mergeCell ref="C26:E26"/>
    <mergeCell ref="C28:E28"/>
    <mergeCell ref="M34:N35"/>
    <mergeCell ref="F17:H17"/>
    <mergeCell ref="C17:E17"/>
    <mergeCell ref="C18:E18"/>
    <mergeCell ref="C19:E19"/>
    <mergeCell ref="F18:H18"/>
    <mergeCell ref="F19:H19"/>
    <mergeCell ref="K33:L33"/>
    <mergeCell ref="C25:E25"/>
    <mergeCell ref="N3:O3"/>
    <mergeCell ref="K32:L32"/>
    <mergeCell ref="L1:L3"/>
    <mergeCell ref="K5:L5"/>
    <mergeCell ref="K6:L6"/>
    <mergeCell ref="K26:L26"/>
    <mergeCell ref="K12:L14"/>
    <mergeCell ref="K27:L27"/>
    <mergeCell ref="K28:L28"/>
    <mergeCell ref="K31:L31"/>
    <mergeCell ref="C2:I2"/>
    <mergeCell ref="C8:I8"/>
    <mergeCell ref="C21:E21"/>
    <mergeCell ref="C22:E22"/>
    <mergeCell ref="F20:H20"/>
    <mergeCell ref="C12:I14"/>
    <mergeCell ref="H9:I9"/>
    <mergeCell ref="D9:F9"/>
    <mergeCell ref="D5:I5"/>
    <mergeCell ref="C11:I11"/>
    <mergeCell ref="H6:I6"/>
    <mergeCell ref="D6:F6"/>
    <mergeCell ref="F21:H21"/>
    <mergeCell ref="D10:F10"/>
    <mergeCell ref="H10:I10"/>
    <mergeCell ref="F22:H22"/>
    <mergeCell ref="C20:E20"/>
    <mergeCell ref="C16:I16"/>
    <mergeCell ref="F45:I45"/>
    <mergeCell ref="C37:I37"/>
    <mergeCell ref="F36:I36"/>
    <mergeCell ref="F25:I25"/>
    <mergeCell ref="F26:I26"/>
    <mergeCell ref="F27:I27"/>
    <mergeCell ref="D33:F33"/>
    <mergeCell ref="H33:I33"/>
    <mergeCell ref="F28:H28"/>
    <mergeCell ref="D32:I32"/>
    <mergeCell ref="K21:L21"/>
    <mergeCell ref="K20:L20"/>
    <mergeCell ref="K19:L19"/>
    <mergeCell ref="K18:L18"/>
    <mergeCell ref="K34:L35"/>
    <mergeCell ref="C38:I38"/>
    <mergeCell ref="C24:I24"/>
    <mergeCell ref="C30:I30"/>
    <mergeCell ref="C27:E27"/>
    <mergeCell ref="C31:I31"/>
  </mergeCells>
  <printOptions/>
  <pageMargins left="0.7874015748031497" right="0.4330708661417323" top="0.3937007874015748" bottom="0.3937007874015748" header="0.5118110236220472" footer="0.5118110236220472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Tonsberg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cdy</dc:creator>
  <cp:keywords/>
  <dc:description/>
  <cp:lastModifiedBy>Christopher Dymek</cp:lastModifiedBy>
  <cp:lastPrinted>2011-03-03T10:56:22Z</cp:lastPrinted>
  <dcterms:created xsi:type="dcterms:W3CDTF">2010-08-23T22:13:42Z</dcterms:created>
  <dcterms:modified xsi:type="dcterms:W3CDTF">2020-05-27T23:54:37Z</dcterms:modified>
  <cp:category/>
  <cp:version/>
  <cp:contentType/>
  <cp:contentStatus/>
</cp:coreProperties>
</file>